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<sst xmlns="http://schemas.openxmlformats.org/spreadsheetml/2006/main" count="314" uniqueCount="253">
  <si>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</si>
  <si>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</si>
  <si>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</si>
  <si>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</si>
  <si>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</si>
  <si>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</si>
  <si>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</si>
  <si>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</si>
  <si>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</si>
  <si>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</si>
  <si>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</si>
  <si>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</si>
  <si>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</si>
  <si>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</si>
  <si>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</si>
  <si>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</si>
  <si>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</si>
  <si>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</si>
  <si>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</si>
  <si>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</si>
  <si>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</si>
  <si>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</si>
  <si>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</si>
  <si>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</si>
  <si>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</si>
  <si>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</si>
  <si>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</si>
  <si>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</si>
  <si>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</si>
  <si>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</si>
  <si>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</si>
  <si>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</si>
  <si>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</si>
  <si>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</si>
  <si>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</si>
  <si>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</si>
  <si>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</si>
  <si>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</si>
  <si>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</si>
  <si>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</si>
  <si>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</si>
  <si>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</si>
  <si>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</si>
  <si>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</si>
  <si>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</si>
  <si>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</si>
  <si>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</si>
  <si>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</si>
  <si>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</si>
  <si>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</si>
  <si>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</si>
  <si>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</si>
  <si>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</si>
  <si>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</si>
  <si>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</si>
  <si>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</si>
  <si>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</si>
  <si>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</si>
  <si>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</si>
  <si>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</si>
  <si>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</si>
  <si>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</si>
  <si>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</si>
  <si>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</si>
  <si>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</si>
  <si>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</si>
  <si>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</si>
  <si>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</si>
  <si>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</si>
  <si>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</si>
  <si>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</si>
  <si>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</si>
  <si>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</si>
  <si>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</si>
  <si>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</si>
  <si>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</si>
  <si>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</si>
  <si>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</si>
  <si>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</si>
  <si>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</si>
  <si>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</si>
  <si>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</si>
  <si>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</si>
  <si>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</si>
  <si>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</si>
  <si>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</si>
  <si>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</si>
  <si>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</si>
  <si>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</si>
  <si>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</si>
  <si>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</si>
  <si>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</si>
  <si>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</si>
  <si>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</si>
  <si>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</si>
  <si>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</si>
  <si>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</si>
  <si>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</si>
  <si>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</si>
  <si>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</si>
  <si>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</si>
  <si>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</si>
  <si>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</si>
  <si>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</si>
  <si>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</si>
  <si>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</si>
  <si>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</si>
  <si>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</si>
  <si>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</si>
  <si>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</si>
  <si>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</si>
  <si>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</si>
  <si>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</si>
  <si>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</si>
  <si>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</si>
  <si>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</si>
  <si>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</si>
  <si>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</si>
  <si>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</si>
  <si>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</si>
  <si>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</si>
  <si>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</si>
  <si>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</si>
  <si>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</si>
  <si>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</si>
  <si>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</si>
  <si>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</si>
  <si>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</si>
  <si>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</si>
  <si>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</si>
  <si>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</si>
  <si>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</si>
  <si>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</si>
  <si>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</si>
  <si>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</si>
  <si>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</si>
  <si>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</si>
  <si>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</si>
  <si>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</si>
  <si>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</si>
  <si>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</si>
  <si>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</si>
  <si>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</si>
  <si>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</si>
  <si>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</si>
  <si>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</si>
  <si>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</si>
  <si>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</si>
  <si>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</si>
  <si>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</si>
  <si>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</si>
  <si>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</si>
  <si>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</si>
  <si>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</si>
  <si>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</si>
  <si>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</si>
  <si>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</si>
  <si>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</si>
  <si>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</si>
  <si>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</si>
  <si>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</si>
  <si>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</si>
  <si>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</si>
  <si>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</si>
  <si>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</si>
  <si>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</si>
  <si>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</si>
  <si>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</si>
  <si>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</si>
  <si>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</si>
  <si>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</si>
  <si>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</si>
  <si>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</si>
  <si>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</si>
  <si>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</si>
  <si>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</si>
  <si>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</si>
  <si>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</si>
  <si>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</si>
  <si>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</si>
  <si>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</si>
  <si>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</si>
  <si>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</si>
  <si>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</si>
  <si>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</si>
  <si>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</si>
  <si>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</si>
  <si>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</si>
  <si>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</si>
  <si>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</si>
  <si>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</si>
  <si>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</si>
  <si>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</si>
  <si>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</si>
  <si>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</si>
  <si>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</si>
  <si>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</si>
  <si>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</si>
  <si>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</si>
  <si>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</si>
  <si>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</si>
  <si>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</si>
  <si>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</si>
  <si>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</si>
  <si>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</si>
  <si>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</si>
  <si>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</si>
  <si>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</si>
  <si>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</si>
  <si>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</si>
  <si>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</si>
  <si>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</si>
  <si>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</si>
  <si>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</si>
  <si>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</si>
  <si>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</si>
  <si>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</si>
  <si>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</si>
  <si>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</si>
  <si>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</si>
  <si>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</si>
  <si>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</si>
  <si>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</si>
  <si>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</si>
  <si>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</si>
  <si>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</si>
  <si>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</si>
  <si>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</si>
  <si>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</si>
  <si>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</si>
  <si>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</si>
  <si>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</si>
  <si>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</si>
  <si>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</si>
  <si>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</si>
  <si>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</si>
  <si>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</si>
  <si>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</si>
  <si>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</si>
  <si>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</si>
  <si>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</si>
  <si>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</si>
  <si>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</si>
  <si>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</si>
  <si>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</si>
  <si>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Н.В. Міщенко</t>
  </si>
  <si>
    <t>К.С. Кукулєвська</t>
  </si>
  <si>
    <t>24 грудня 2015 року</t>
  </si>
  <si>
    <t>2015 рік</t>
  </si>
  <si>
    <t>Фрунзівський районний суд Одеської області</t>
  </si>
  <si>
    <t>66700. Одеська область</t>
  </si>
  <si>
    <t>смт. Фрунзівка</t>
  </si>
  <si>
    <t>вул. Комсомольська. 53</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</si>
</sst>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19"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3" t="s">
        <v>161</v>
      </c>
      <c r="E2" s="173"/>
      <c r="F2" s="173"/>
      <c r="G2" s="173"/>
      <c r="H2" s="173"/>
      <c r="I2" s="173"/>
      <c r="J2" s="173"/>
      <c r="K2" s="173"/>
      <c r="L2" s="173"/>
      <c r="M2" s="173"/>
      <c r="N2" s="173"/>
    </row>
    <row r="3" spans="4:14" ht="9.75" customHeight="1">
      <c r="D3" s="43"/>
      <c r="E3" s="43"/>
      <c r="F3" s="43"/>
      <c r="G3" s="43"/>
      <c r="H3" s="43"/>
      <c r="I3" s="43"/>
      <c r="J3" s="43"/>
      <c r="K3" s="43"/>
      <c r="L3" s="43"/>
      <c r="M3" s="43"/>
      <c r="N3" s="43"/>
    </row>
    <row r="4" spans="1:19" ht="20.25">
      <c r="A4" s="189" t="s">
        <v>160</v>
      </c>
      <c r="B4" s="189"/>
      <c r="C4" s="189"/>
      <c r="D4" s="189"/>
      <c r="E4" s="189"/>
      <c r="F4" s="189"/>
      <c r="G4" s="189"/>
      <c r="H4" s="189"/>
      <c r="I4" s="189"/>
      <c r="J4" s="189"/>
      <c r="K4" s="189"/>
      <c r="L4" s="189"/>
      <c r="M4" s="189"/>
      <c r="N4" s="189"/>
      <c r="O4" s="41"/>
      <c r="P4" s="37"/>
      <c r="Q4" s="37"/>
      <c r="R4" s="37"/>
      <c r="S4" s="37"/>
    </row>
    <row r="6" spans="1:14" ht="30.75" customHeight="1">
      <c r="A6" s="190" t="s">
        <v>14</v>
      </c>
      <c r="B6" s="63"/>
      <c r="C6" s="185" t="s">
        <v>8</v>
      </c>
      <c r="D6" s="185"/>
      <c r="E6" s="182" t="s">
        <v>126</v>
      </c>
      <c r="F6" s="182"/>
      <c r="G6" s="182" t="s">
        <v>102</v>
      </c>
      <c r="H6" s="182"/>
      <c r="I6" s="182"/>
      <c r="J6" s="182"/>
      <c r="K6" s="182"/>
      <c r="L6" s="182"/>
      <c r="M6" s="182" t="s">
        <v>170</v>
      </c>
      <c r="N6" s="174" t="s">
        <v>91</v>
      </c>
    </row>
    <row r="7" spans="1:19" ht="15.75" customHeight="1">
      <c r="A7" s="191"/>
      <c r="B7" s="63"/>
      <c r="C7" s="185"/>
      <c r="D7" s="185"/>
      <c r="E7" s="182" t="s">
        <v>101</v>
      </c>
      <c r="F7" s="188" t="s">
        <v>168</v>
      </c>
      <c r="G7" s="182" t="s">
        <v>101</v>
      </c>
      <c r="H7" s="188" t="s">
        <v>0</v>
      </c>
      <c r="I7" s="188"/>
      <c r="J7" s="188"/>
      <c r="K7" s="188"/>
      <c r="L7" s="188"/>
      <c r="M7" s="182"/>
      <c r="N7" s="174"/>
      <c r="O7" s="42"/>
      <c r="P7" s="42"/>
      <c r="Q7" s="42"/>
      <c r="R7" s="42"/>
      <c r="S7" s="42"/>
    </row>
    <row r="8" spans="1:19" ht="101.25" customHeight="1">
      <c r="A8" s="192"/>
      <c r="B8" s="63"/>
      <c r="C8" s="185"/>
      <c r="D8" s="185"/>
      <c r="E8" s="182"/>
      <c r="F8" s="182"/>
      <c r="G8" s="182"/>
      <c r="H8" s="76" t="s">
        <v>103</v>
      </c>
      <c r="I8" s="76" t="s">
        <v>87</v>
      </c>
      <c r="J8" s="97" t="s">
        <v>169</v>
      </c>
      <c r="K8" s="97" t="s">
        <v>89</v>
      </c>
      <c r="L8" s="105" t="s">
        <v>90</v>
      </c>
      <c r="M8" s="182"/>
      <c r="N8" s="174"/>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11</v>
      </c>
      <c r="F10" s="113">
        <v>11</v>
      </c>
      <c r="G10" s="113">
        <v>11</v>
      </c>
      <c r="H10" s="113">
        <v>3</v>
      </c>
      <c r="I10" s="113"/>
      <c r="J10" s="113">
        <v>2</v>
      </c>
      <c r="K10" s="113">
        <v>6</v>
      </c>
      <c r="L10" s="113"/>
      <c r="M10" s="117"/>
      <c r="N10" s="98"/>
      <c r="O10" s="120">
        <f>E10-F10</f>
        <v>0</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5" t="s">
        <v>158</v>
      </c>
      <c r="D15" s="175"/>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83" t="s">
        <v>140</v>
      </c>
      <c r="D22" s="183"/>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11</v>
      </c>
      <c r="F23" s="113">
        <f>F10+F12+F15+F22</f>
        <v>11</v>
      </c>
      <c r="G23" s="113">
        <f>G10+G12+G15+G22</f>
        <v>11</v>
      </c>
      <c r="H23" s="113">
        <f>H10+H15</f>
        <v>3</v>
      </c>
      <c r="I23" s="113">
        <f>I10+I15</f>
        <v>0</v>
      </c>
      <c r="J23" s="113">
        <f>J10+J12+J15</f>
        <v>2</v>
      </c>
      <c r="K23" s="113">
        <f>K10+K12+K15</f>
        <v>6</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90" t="s">
        <v>14</v>
      </c>
      <c r="C27" s="185" t="s">
        <v>99</v>
      </c>
      <c r="D27" s="185"/>
      <c r="E27" s="185"/>
      <c r="F27" s="194" t="s">
        <v>100</v>
      </c>
      <c r="G27" s="195"/>
      <c r="H27" s="196" t="s">
        <v>88</v>
      </c>
      <c r="I27" s="197"/>
      <c r="J27" s="197"/>
      <c r="K27" s="197"/>
      <c r="L27" s="197"/>
      <c r="M27" s="198"/>
      <c r="N27" s="182" t="s">
        <v>150</v>
      </c>
    </row>
    <row r="28" spans="1:14" ht="15.75" customHeight="1">
      <c r="A28" s="191"/>
      <c r="C28" s="185"/>
      <c r="D28" s="185"/>
      <c r="E28" s="185"/>
      <c r="F28" s="171" t="s">
        <v>101</v>
      </c>
      <c r="G28" s="176" t="s">
        <v>168</v>
      </c>
      <c r="H28" s="199" t="s">
        <v>101</v>
      </c>
      <c r="I28" s="180" t="s">
        <v>0</v>
      </c>
      <c r="J28" s="181"/>
      <c r="K28" s="181"/>
      <c r="L28" s="181"/>
      <c r="M28" s="179"/>
      <c r="N28" s="182"/>
    </row>
    <row r="29" spans="1:14" ht="58.5" customHeight="1">
      <c r="A29" s="192"/>
      <c r="C29" s="185"/>
      <c r="D29" s="185"/>
      <c r="E29" s="185"/>
      <c r="F29" s="172"/>
      <c r="G29" s="177"/>
      <c r="H29" s="177"/>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6</v>
      </c>
      <c r="G31" s="121">
        <v>6</v>
      </c>
      <c r="H31" s="121">
        <v>6</v>
      </c>
      <c r="I31" s="121">
        <v>6</v>
      </c>
      <c r="J31" s="121">
        <v>2</v>
      </c>
      <c r="K31" s="121"/>
      <c r="L31" s="121"/>
      <c r="M31" s="121"/>
      <c r="N31" s="121"/>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&amp;L01E11DDD&amp;CФорма № 2-А, Підрозділ: Фрунзівський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v>
      </c>
      <c r="E8" s="98">
        <v>1</v>
      </c>
      <c r="F8" s="115">
        <v>1</v>
      </c>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2</v>
      </c>
      <c r="G12" s="98"/>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2</v>
      </c>
      <c r="E88" s="98">
        <v>2</v>
      </c>
      <c r="F88" s="98">
        <v>2</v>
      </c>
      <c r="G88" s="98">
        <v>1</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2</v>
      </c>
      <c r="E90" s="98">
        <v>2</v>
      </c>
      <c r="F90" s="98">
        <v>2</v>
      </c>
      <c r="G90" s="98">
        <v>1</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2</v>
      </c>
      <c r="E94" s="98">
        <v>2</v>
      </c>
      <c r="F94" s="98">
        <v>2</v>
      </c>
      <c r="G94" s="98">
        <v>1</v>
      </c>
      <c r="H94" s="98"/>
      <c r="I94" s="98"/>
      <c r="J94" s="98"/>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6</v>
      </c>
      <c r="E114" s="112">
        <f t="shared" si="0"/>
        <v>6</v>
      </c>
      <c r="F114" s="112">
        <f t="shared" si="0"/>
        <v>6</v>
      </c>
      <c r="G114" s="112">
        <f t="shared" si="0"/>
        <v>2</v>
      </c>
      <c r="H114" s="112">
        <f t="shared" si="0"/>
        <v>0</v>
      </c>
      <c r="I114" s="112">
        <f t="shared" si="0"/>
        <v>0</v>
      </c>
      <c r="J114" s="112">
        <f t="shared" si="0"/>
        <v>0</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&amp;L01E11DDD&amp;CФорма № 2-А, Підрозділ: Фрунзівський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&amp;L01E11DDD&amp;CФорма № 2-А, Підрозділ: Фрунзівський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1</v>
      </c>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5</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247</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S5:Z5"/>
    <mergeCell ref="C11:J11"/>
    <mergeCell ref="B26:J26"/>
    <mergeCell ref="C10:J10"/>
    <mergeCell ref="C9:J9"/>
    <mergeCell ref="B18:J18"/>
    <mergeCell ref="C21:J21"/>
    <mergeCell ref="C20:J20"/>
    <mergeCell ref="B20:B21"/>
    <mergeCell ref="B25:J25"/>
    <mergeCell ref="B22:J22"/>
    <mergeCell ref="B14:B17"/>
    <mergeCell ref="E8:J8"/>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&amp;L01E11DDD&amp;CФорма № 2-А, Підрозділ: Фрунзівський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t="s">
        <v>252</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&amp;L01E11DDD&amp;C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2015-12-10T14:23:53Z</cp:lastPrinted>
  <dcterms:created xsi:type="dcterms:W3CDTF">2015-09-09T11:49:13Z</dcterms:created>
  <dcterms:modified xsi:type="dcterms:W3CDTF">2015-12-22T07:25:59Z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2-А_00517_4.2015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01E11DDD</vt:lpwstr>
  </property>
  <property fmtid="{D5CDD505-2E9C-101B-9397-08002B2CF9AE}" pid="10" name="Підрозд">
    <vt:lpwstr>Фрунзівський районний суд Одеської області</vt:lpwstr>
  </property>
  <property fmtid="{D5CDD505-2E9C-101B-9397-08002B2CF9AE}" pid="11" name="ПідрозділDB">
    <vt:i4>0</vt:i4>
  </property>
  <property fmtid="{D5CDD505-2E9C-101B-9397-08002B2CF9AE}" pid="12" name="Підрозділ">
    <vt:i4>752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